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guna\Box Sync\Books\Metaheuristics for Business Analytics\"/>
    </mc:Choice>
  </mc:AlternateContent>
  <bookViews>
    <workbookView xWindow="0" yWindow="0" windowWidth="23385" windowHeight="10365"/>
  </bookViews>
  <sheets>
    <sheet name="Sheet1" sheetId="1" r:id="rId1"/>
  </sheets>
  <definedNames>
    <definedName name="solver_adj" localSheetId="0" hidden="1">Sheet1!$K$10:$K$83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tr" localSheetId="0" hidden="1">2147483647</definedName>
    <definedName name="solver_lhs1" localSheetId="0" hidden="1">Sheet1!$K$10:$K$83</definedName>
    <definedName name="solver_mip" localSheetId="0" hidden="1">2147483647</definedName>
    <definedName name="solver_mni" localSheetId="0" hidden="1">60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Sheet1!$L$7</definedName>
    <definedName name="solver_pre" localSheetId="0" hidden="1">0.000001</definedName>
    <definedName name="solver_rbv" localSheetId="0" hidden="1">1</definedName>
    <definedName name="solver_rel1" localSheetId="0" hidden="1">5</definedName>
    <definedName name="solver_rhs1" localSheetId="0" hidden="1">binary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K5" i="1"/>
  <c r="B6" i="1"/>
  <c r="C6" i="1"/>
  <c r="D6" i="1"/>
  <c r="E6" i="1"/>
  <c r="F6" i="1"/>
  <c r="G6" i="1"/>
  <c r="H6" i="1"/>
  <c r="I6" i="1"/>
  <c r="J6" i="1"/>
  <c r="C5" i="1"/>
  <c r="D5" i="1"/>
  <c r="E5" i="1"/>
  <c r="F5" i="1"/>
  <c r="G5" i="1"/>
  <c r="H5" i="1"/>
  <c r="I5" i="1"/>
  <c r="J5" i="1"/>
  <c r="B5" i="1"/>
  <c r="L12" i="1" l="1"/>
  <c r="L11" i="1"/>
  <c r="L76" i="1"/>
  <c r="L60" i="1"/>
  <c r="L44" i="1"/>
  <c r="L20" i="1"/>
  <c r="L82" i="1"/>
  <c r="L74" i="1"/>
  <c r="L66" i="1"/>
  <c r="L58" i="1"/>
  <c r="L50" i="1"/>
  <c r="L42" i="1"/>
  <c r="L34" i="1"/>
  <c r="L26" i="1"/>
  <c r="L18" i="1"/>
  <c r="L81" i="1"/>
  <c r="L73" i="1"/>
  <c r="L65" i="1"/>
  <c r="L57" i="1"/>
  <c r="L49" i="1"/>
  <c r="L41" i="1"/>
  <c r="L33" i="1"/>
  <c r="L25" i="1"/>
  <c r="L17" i="1"/>
  <c r="L72" i="1"/>
  <c r="L56" i="1"/>
  <c r="L40" i="1"/>
  <c r="L24" i="1"/>
  <c r="L16" i="1"/>
  <c r="L80" i="1"/>
  <c r="L64" i="1"/>
  <c r="L48" i="1"/>
  <c r="L32" i="1"/>
  <c r="L79" i="1"/>
  <c r="L71" i="1"/>
  <c r="L63" i="1"/>
  <c r="L55" i="1"/>
  <c r="L47" i="1"/>
  <c r="L39" i="1"/>
  <c r="L31" i="1"/>
  <c r="L23" i="1"/>
  <c r="L15" i="1"/>
  <c r="L78" i="1"/>
  <c r="L62" i="1"/>
  <c r="L46" i="1"/>
  <c r="L22" i="1"/>
  <c r="L70" i="1"/>
  <c r="L54" i="1"/>
  <c r="L38" i="1"/>
  <c r="L30" i="1"/>
  <c r="L14" i="1"/>
  <c r="L77" i="1"/>
  <c r="L69" i="1"/>
  <c r="L61" i="1"/>
  <c r="L53" i="1"/>
  <c r="L45" i="1"/>
  <c r="L37" i="1"/>
  <c r="L29" i="1"/>
  <c r="L21" i="1"/>
  <c r="L13" i="1"/>
  <c r="L10" i="1"/>
  <c r="L68" i="1"/>
  <c r="L52" i="1"/>
  <c r="L36" i="1"/>
  <c r="L28" i="1"/>
  <c r="L83" i="1"/>
  <c r="L75" i="1"/>
  <c r="L67" i="1"/>
  <c r="L59" i="1"/>
  <c r="L51" i="1"/>
  <c r="L43" i="1"/>
  <c r="L35" i="1"/>
  <c r="L27" i="1"/>
  <c r="L19" i="1"/>
  <c r="L6" i="1" l="1"/>
  <c r="L5" i="1"/>
  <c r="L7" i="1" l="1"/>
</calcChain>
</file>

<file path=xl/sharedStrings.xml><?xml version="1.0" encoding="utf-8"?>
<sst xmlns="http://schemas.openxmlformats.org/spreadsheetml/2006/main" count="27" uniqueCount="16">
  <si>
    <t>ID</t>
  </si>
  <si>
    <t>Calories</t>
  </si>
  <si>
    <t>Protein</t>
  </si>
  <si>
    <t>Fat</t>
  </si>
  <si>
    <t>Sodium</t>
  </si>
  <si>
    <t>Fiber</t>
  </si>
  <si>
    <t>Carbs</t>
  </si>
  <si>
    <t>Sugar</t>
  </si>
  <si>
    <t>Potassium</t>
  </si>
  <si>
    <t>Vitamins</t>
  </si>
  <si>
    <t>Exercise 2.4</t>
  </si>
  <si>
    <t>Cluster</t>
  </si>
  <si>
    <t>Cluster Centers</t>
  </si>
  <si>
    <t>Distance</t>
  </si>
  <si>
    <t>Total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</si>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</sst>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6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3" borderId="1" xfId="0" applyFill="1" applyBorder="1"/>
    <xf numFmtId="0" fontId="0" fillId="3" borderId="1" xfId="0" applyFill="1" applyBorder="1" applyAlignment="1">
      <alignment horizontal="right"/>
    </xf>
    <xf numFmtId="164" fontId="0" fillId="0" borderId="0" xfId="0" applyNumberFormat="1"/>
    <xf numFmtId="0" fontId="0" fillId="0" borderId="0" xfId="0" applyAlignment="1">
      <alignment horizontal="center"/>
    </xf>
    <xf numFmtId="166" fontId="0" fillId="0" borderId="0" xfId="0" applyNumberFormat="1"/>
    <xf numFmtId="0" fontId="0" fillId="2" borderId="0" xfId="0" applyFill="1"/>
    <xf numFmtId="0" fontId="1" fillId="0" borderId="0" xfId="0" applyFont="1"/>
    <xf numFmtId="0" fontId="0" fillId="0" borderId="2" xfId="0" applyBorder="1"/>
    <xf numFmtId="0" fontId="0" fillId="0" borderId="0" xfId="0" applyFill="1" applyBorder="1"/>
    <xf numFmtId="1" fontId="0" fillId="0" borderId="0" xfId="0" applyNumberFormat="1"/>
    <xf numFmtId="166" fontId="0" fillId="0" borderId="0" xfId="0" applyNumberFormat="1" applyAlignment="1">
      <alignment horizontal="right"/>
    </xf>
    <xf numFmtId="0" fontId="0" fillId="0" borderId="3" xfId="0" applyFill="1" applyBorder="1" applyAlignment="1">
      <alignment horizontal="center"/>
    </xf>
    <xf numFmtId="164" fontId="0" fillId="0" borderId="3" xfId="0" applyNumberFormat="1" applyFill="1" applyBorder="1"/>
    <xf numFmtId="0" fontId="0" fillId="0" borderId="3" xfId="0" applyFill="1" applyBorder="1"/>
    <xf numFmtId="166" fontId="0" fillId="4" borderId="3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Healthy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Sheet1!$B$4:$J$4</c:f>
              <c:strCache>
                <c:ptCount val="9"/>
                <c:pt idx="0">
                  <c:v>Calories</c:v>
                </c:pt>
                <c:pt idx="1">
                  <c:v>Protein</c:v>
                </c:pt>
                <c:pt idx="2">
                  <c:v>Fat</c:v>
                </c:pt>
                <c:pt idx="3">
                  <c:v>Sodium</c:v>
                </c:pt>
                <c:pt idx="4">
                  <c:v>Fiber</c:v>
                </c:pt>
                <c:pt idx="5">
                  <c:v>Carbs</c:v>
                </c:pt>
                <c:pt idx="6">
                  <c:v>Sugar</c:v>
                </c:pt>
                <c:pt idx="7">
                  <c:v>Potassium</c:v>
                </c:pt>
                <c:pt idx="8">
                  <c:v>Vitamins</c:v>
                </c:pt>
              </c:strCache>
            </c:strRef>
          </c:cat>
          <c:val>
            <c:numRef>
              <c:f>Sheet1!$B$5:$J$5</c:f>
              <c:numCache>
                <c:formatCode>0.000</c:formatCode>
                <c:ptCount val="9"/>
                <c:pt idx="0">
                  <c:v>120.44307692307694</c:v>
                </c:pt>
                <c:pt idx="1">
                  <c:v>2.4801923076923078</c:v>
                </c:pt>
                <c:pt idx="2">
                  <c:v>1.0553846153846154</c:v>
                </c:pt>
                <c:pt idx="3">
                  <c:v>185.36692307692309</c:v>
                </c:pt>
                <c:pt idx="4">
                  <c:v>1.3632692307692307</c:v>
                </c:pt>
                <c:pt idx="5">
                  <c:v>16.89769230769231</c:v>
                </c:pt>
                <c:pt idx="6">
                  <c:v>8.1932692307692303</c:v>
                </c:pt>
                <c:pt idx="7">
                  <c:v>74.765961538461525</c:v>
                </c:pt>
                <c:pt idx="8">
                  <c:v>32.985192307692294</c:v>
                </c:pt>
              </c:numCache>
            </c:numRef>
          </c:val>
        </c:ser>
        <c:ser>
          <c:idx val="1"/>
          <c:order val="1"/>
          <c:tx>
            <c:v>Taste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Sheet1!$B$4:$J$4</c:f>
              <c:strCache>
                <c:ptCount val="9"/>
                <c:pt idx="0">
                  <c:v>Calories</c:v>
                </c:pt>
                <c:pt idx="1">
                  <c:v>Protein</c:v>
                </c:pt>
                <c:pt idx="2">
                  <c:v>Fat</c:v>
                </c:pt>
                <c:pt idx="3">
                  <c:v>Sodium</c:v>
                </c:pt>
                <c:pt idx="4">
                  <c:v>Fiber</c:v>
                </c:pt>
                <c:pt idx="5">
                  <c:v>Carbs</c:v>
                </c:pt>
                <c:pt idx="6">
                  <c:v>Sugar</c:v>
                </c:pt>
                <c:pt idx="7">
                  <c:v>Potassium</c:v>
                </c:pt>
                <c:pt idx="8">
                  <c:v>Vitamins</c:v>
                </c:pt>
              </c:strCache>
            </c:strRef>
          </c:cat>
          <c:val>
            <c:numRef>
              <c:f>Sheet1!$B$6:$J$6</c:f>
              <c:numCache>
                <c:formatCode>0.000</c:formatCode>
                <c:ptCount val="9"/>
                <c:pt idx="0">
                  <c:v>202.05409090909089</c:v>
                </c:pt>
                <c:pt idx="1">
                  <c:v>6.1890909090909085</c:v>
                </c:pt>
                <c:pt idx="2">
                  <c:v>2.3145454545454545</c:v>
                </c:pt>
                <c:pt idx="3">
                  <c:v>304.1854545454546</c:v>
                </c:pt>
                <c:pt idx="4">
                  <c:v>9.1840909090909104</c:v>
                </c:pt>
                <c:pt idx="5">
                  <c:v>25.130909090909086</c:v>
                </c:pt>
                <c:pt idx="6">
                  <c:v>12.724545454545456</c:v>
                </c:pt>
                <c:pt idx="7">
                  <c:v>337.95227272727271</c:v>
                </c:pt>
                <c:pt idx="8">
                  <c:v>50.640454545454531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4250912"/>
        <c:axId val="884248560"/>
      </c:barChart>
      <c:catAx>
        <c:axId val="884250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4248560"/>
        <c:crosses val="autoZero"/>
        <c:auto val="1"/>
        <c:lblAlgn val="ctr"/>
        <c:lblOffset val="100"/>
        <c:noMultiLvlLbl val="0"/>
      </c:catAx>
      <c:valAx>
        <c:axId val="884248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4250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595312</xdr:colOff>
      <xdr:row>2</xdr:row>
      <xdr:rowOff>157162</xdr:rowOff>
    </xdr:from>
    <xdr:to>
      <xdr:col>20</xdr:col>
      <xdr:colOff>223837</xdr:colOff>
      <xdr:row>17</xdr:row>
      <xdr:rowOff>4762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showGridLines="0" tabSelected="1" workbookViewId="0"/>
  </sheetViews>
  <sheetFormatPr defaultRowHeight="15" x14ac:dyDescent="0.25"/>
  <cols>
    <col min="9" max="9" width="10.5703125" customWidth="1"/>
    <col min="12" max="12" width="9.5703125" bestFit="1" customWidth="1"/>
    <col min="19" max="19" width="10.140625" customWidth="1"/>
  </cols>
  <sheetData>
    <row r="1" spans="1:13" x14ac:dyDescent="0.25">
      <c r="A1" s="7" t="s">
        <v>10</v>
      </c>
    </row>
    <row r="3" spans="1:13" x14ac:dyDescent="0.25">
      <c r="A3" t="s">
        <v>12</v>
      </c>
    </row>
    <row r="4" spans="1:13" ht="15.75" thickBot="1" x14ac:dyDescent="0.3">
      <c r="A4" s="1" t="s">
        <v>11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2" t="s">
        <v>15</v>
      </c>
      <c r="L4" s="2" t="s">
        <v>13</v>
      </c>
    </row>
    <row r="5" spans="1:13" ht="15.75" thickTop="1" x14ac:dyDescent="0.25">
      <c r="A5" s="4">
        <v>0</v>
      </c>
      <c r="B5" s="3">
        <f>AVERAGEIF($K$10:$K$83,$A5,B$10:B$83)</f>
        <v>120.44307692307694</v>
      </c>
      <c r="C5" s="3">
        <f>AVERAGEIF($K$10:$K$83,$A5,C$10:C$83)</f>
        <v>2.4801923076923078</v>
      </c>
      <c r="D5" s="3">
        <f>AVERAGEIF($K$10:$K$83,$A5,D$10:D$83)</f>
        <v>1.0553846153846154</v>
      </c>
      <c r="E5" s="3">
        <f>AVERAGEIF($K$10:$K$83,$A5,E$10:E$83)</f>
        <v>185.36692307692309</v>
      </c>
      <c r="F5" s="3">
        <f>AVERAGEIF($K$10:$K$83,$A5,F$10:F$83)</f>
        <v>1.3632692307692307</v>
      </c>
      <c r="G5" s="3">
        <f>AVERAGEIF($K$10:$K$83,$A5,G$10:G$83)</f>
        <v>16.89769230769231</v>
      </c>
      <c r="H5" s="3">
        <f>AVERAGEIF($K$10:$K$83,$A5,H$10:H$83)</f>
        <v>8.1932692307692303</v>
      </c>
      <c r="I5" s="3">
        <f>AVERAGEIF($K$10:$K$83,$A5,I$10:I$83)</f>
        <v>74.765961538461525</v>
      </c>
      <c r="J5" s="3">
        <f>AVERAGEIF($K$10:$K$83,$A5,J$10:J$83)</f>
        <v>32.985192307692294</v>
      </c>
      <c r="K5" s="10">
        <f>COUNTIF($K$10:$K$83,A5)</f>
        <v>52</v>
      </c>
      <c r="L5" s="11">
        <f>SUMIF($K$10:$K$83,A5,$L$10:$L$83)</f>
        <v>5294.1559204655332</v>
      </c>
    </row>
    <row r="6" spans="1:13" x14ac:dyDescent="0.25">
      <c r="A6" s="4">
        <v>1</v>
      </c>
      <c r="B6" s="3">
        <f>AVERAGEIF($K$10:$K$83,$A6,B$10:B$83)</f>
        <v>202.05409090909089</v>
      </c>
      <c r="C6" s="3">
        <f>AVERAGEIF($K$10:$K$83,$A6,C$10:C$83)</f>
        <v>6.1890909090909085</v>
      </c>
      <c r="D6" s="3">
        <f>AVERAGEIF($K$10:$K$83,$A6,D$10:D$83)</f>
        <v>2.3145454545454545</v>
      </c>
      <c r="E6" s="3">
        <f>AVERAGEIF($K$10:$K$83,$A6,E$10:E$83)</f>
        <v>304.1854545454546</v>
      </c>
      <c r="F6" s="3">
        <f>AVERAGEIF($K$10:$K$83,$A6,F$10:F$83)</f>
        <v>9.1840909090909104</v>
      </c>
      <c r="G6" s="3">
        <f>AVERAGEIF($K$10:$K$83,$A6,G$10:G$83)</f>
        <v>25.130909090909086</v>
      </c>
      <c r="H6" s="3">
        <f>AVERAGEIF($K$10:$K$83,$A6,H$10:H$83)</f>
        <v>12.724545454545456</v>
      </c>
      <c r="I6" s="3">
        <f>AVERAGEIF($K$10:$K$83,$A6,I$10:I$83)</f>
        <v>337.95227272727271</v>
      </c>
      <c r="J6" s="3">
        <f>AVERAGEIF($K$10:$K$83,$A6,J$10:J$83)</f>
        <v>50.640454545454531</v>
      </c>
      <c r="K6" s="10">
        <f>COUNTIF($K$10:$K$83,A6)</f>
        <v>22</v>
      </c>
      <c r="L6" s="11">
        <f>SUMIF($K$10:$K$83,A6,$L$10:$L$83)</f>
        <v>4600.2213800103073</v>
      </c>
    </row>
    <row r="7" spans="1:13" x14ac:dyDescent="0.25">
      <c r="A7" s="12"/>
      <c r="B7" s="13"/>
      <c r="C7" s="13"/>
      <c r="D7" s="13"/>
      <c r="E7" s="13"/>
      <c r="F7" s="13"/>
      <c r="G7" s="13"/>
      <c r="H7" s="13"/>
      <c r="I7" s="13"/>
      <c r="J7" s="13"/>
      <c r="K7" s="14" t="s">
        <v>14</v>
      </c>
      <c r="L7" s="15">
        <f>SUM(L5:L6)</f>
        <v>9894.3773004758405</v>
      </c>
      <c r="M7" s="9"/>
    </row>
    <row r="8" spans="1:13" x14ac:dyDescent="0.25">
      <c r="A8" s="8"/>
      <c r="B8" s="8"/>
      <c r="C8" s="8"/>
      <c r="D8" s="8"/>
      <c r="E8" s="8"/>
      <c r="F8" s="8"/>
      <c r="G8" s="8"/>
      <c r="H8" s="8"/>
      <c r="I8" s="8"/>
      <c r="J8" s="8"/>
    </row>
    <row r="9" spans="1:13" ht="15.75" thickBot="1" x14ac:dyDescent="0.3">
      <c r="A9" s="2" t="s">
        <v>0</v>
      </c>
      <c r="B9" s="2" t="s">
        <v>1</v>
      </c>
      <c r="C9" s="2" t="s">
        <v>2</v>
      </c>
      <c r="D9" s="2" t="s">
        <v>3</v>
      </c>
      <c r="E9" s="2" t="s">
        <v>4</v>
      </c>
      <c r="F9" s="2" t="s">
        <v>5</v>
      </c>
      <c r="G9" s="2" t="s">
        <v>6</v>
      </c>
      <c r="H9" s="2" t="s">
        <v>7</v>
      </c>
      <c r="I9" s="2" t="s">
        <v>8</v>
      </c>
      <c r="J9" s="2" t="s">
        <v>9</v>
      </c>
      <c r="K9" s="2" t="s">
        <v>11</v>
      </c>
      <c r="L9" s="2" t="s">
        <v>13</v>
      </c>
    </row>
    <row r="10" spans="1:13" ht="15.75" thickTop="1" x14ac:dyDescent="0.25">
      <c r="A10">
        <v>1</v>
      </c>
      <c r="B10">
        <v>179.1</v>
      </c>
      <c r="C10">
        <v>2.99</v>
      </c>
      <c r="D10">
        <v>1.49</v>
      </c>
      <c r="E10">
        <v>283.58</v>
      </c>
      <c r="F10">
        <v>0</v>
      </c>
      <c r="G10">
        <v>22.39</v>
      </c>
      <c r="H10">
        <v>13.43</v>
      </c>
      <c r="I10">
        <v>59.7</v>
      </c>
      <c r="J10">
        <v>37.31</v>
      </c>
      <c r="K10" s="6">
        <v>0</v>
      </c>
      <c r="L10" s="5">
        <f>SQRT(IF(K10,SUMXMY2($B$6:$J$6,B10:J10),SUMXMY2($B$5:$J$5,B10:J10)))</f>
        <v>115.72392299153951</v>
      </c>
    </row>
    <row r="11" spans="1:13" x14ac:dyDescent="0.25">
      <c r="A11">
        <v>2</v>
      </c>
      <c r="B11">
        <v>208.96</v>
      </c>
      <c r="C11">
        <v>4.4800000000000004</v>
      </c>
      <c r="D11">
        <v>2.99</v>
      </c>
      <c r="E11">
        <v>328.36</v>
      </c>
      <c r="F11">
        <v>4.4800000000000004</v>
      </c>
      <c r="G11">
        <v>31.34</v>
      </c>
      <c r="H11">
        <v>10.45</v>
      </c>
      <c r="I11">
        <v>194.03</v>
      </c>
      <c r="J11">
        <v>37.31</v>
      </c>
      <c r="K11" s="6">
        <v>1</v>
      </c>
      <c r="L11" s="5">
        <f t="shared" ref="L11:L74" si="0">SQRT(IF(K11,SUMXMY2($B$6:$J$6,B11:J11),SUMXMY2($B$5:$J$5,B11:J11)))</f>
        <v>146.94439051042178</v>
      </c>
    </row>
    <row r="12" spans="1:13" x14ac:dyDescent="0.25">
      <c r="A12">
        <v>3</v>
      </c>
      <c r="B12">
        <v>90</v>
      </c>
      <c r="C12">
        <v>3</v>
      </c>
      <c r="D12">
        <v>0</v>
      </c>
      <c r="E12">
        <v>170</v>
      </c>
      <c r="F12">
        <v>3</v>
      </c>
      <c r="G12">
        <v>18</v>
      </c>
      <c r="H12">
        <v>2</v>
      </c>
      <c r="I12">
        <v>90</v>
      </c>
      <c r="J12">
        <v>25</v>
      </c>
      <c r="K12" s="6">
        <v>0</v>
      </c>
      <c r="L12" s="5">
        <f t="shared" si="0"/>
        <v>38.760767172265133</v>
      </c>
    </row>
    <row r="13" spans="1:13" x14ac:dyDescent="0.25">
      <c r="A13">
        <v>4</v>
      </c>
      <c r="B13">
        <v>260</v>
      </c>
      <c r="C13">
        <v>6</v>
      </c>
      <c r="D13">
        <v>4</v>
      </c>
      <c r="E13">
        <v>340</v>
      </c>
      <c r="F13">
        <v>3</v>
      </c>
      <c r="G13">
        <v>27</v>
      </c>
      <c r="H13">
        <v>20</v>
      </c>
      <c r="I13">
        <v>240</v>
      </c>
      <c r="J13">
        <v>50</v>
      </c>
      <c r="K13" s="6">
        <v>1</v>
      </c>
      <c r="L13" s="5">
        <f t="shared" si="0"/>
        <v>119.72056295135113</v>
      </c>
    </row>
    <row r="14" spans="1:13" x14ac:dyDescent="0.25">
      <c r="A14">
        <v>5</v>
      </c>
      <c r="B14">
        <v>179.1</v>
      </c>
      <c r="C14">
        <v>4.4800000000000004</v>
      </c>
      <c r="D14">
        <v>1.49</v>
      </c>
      <c r="E14">
        <v>298.51</v>
      </c>
      <c r="F14">
        <v>8.9600000000000009</v>
      </c>
      <c r="G14">
        <v>16.420000000000002</v>
      </c>
      <c r="H14">
        <v>20.9</v>
      </c>
      <c r="I14">
        <v>388.06</v>
      </c>
      <c r="J14">
        <v>37.31</v>
      </c>
      <c r="K14" s="6">
        <v>1</v>
      </c>
      <c r="L14" s="5">
        <f t="shared" si="0"/>
        <v>58.257664753054947</v>
      </c>
    </row>
    <row r="15" spans="1:13" x14ac:dyDescent="0.25">
      <c r="A15">
        <v>6</v>
      </c>
      <c r="B15">
        <v>100</v>
      </c>
      <c r="C15">
        <v>3</v>
      </c>
      <c r="D15">
        <v>0</v>
      </c>
      <c r="E15">
        <v>320</v>
      </c>
      <c r="F15">
        <v>1</v>
      </c>
      <c r="G15">
        <v>20</v>
      </c>
      <c r="H15">
        <v>3</v>
      </c>
      <c r="I15">
        <v>45</v>
      </c>
      <c r="J15">
        <v>100</v>
      </c>
      <c r="K15" s="6">
        <v>0</v>
      </c>
      <c r="L15" s="5">
        <f t="shared" si="0"/>
        <v>154.78724776861478</v>
      </c>
    </row>
    <row r="16" spans="1:13" x14ac:dyDescent="0.25">
      <c r="A16">
        <v>7</v>
      </c>
      <c r="B16">
        <v>50</v>
      </c>
      <c r="C16">
        <v>1</v>
      </c>
      <c r="D16">
        <v>0</v>
      </c>
      <c r="E16">
        <v>0</v>
      </c>
      <c r="F16">
        <v>0</v>
      </c>
      <c r="G16">
        <v>13</v>
      </c>
      <c r="H16">
        <v>0</v>
      </c>
      <c r="I16">
        <v>15</v>
      </c>
      <c r="J16">
        <v>0</v>
      </c>
      <c r="K16" s="6">
        <v>0</v>
      </c>
      <c r="L16" s="5">
        <f t="shared" si="0"/>
        <v>209.92999143179082</v>
      </c>
    </row>
    <row r="17" spans="1:12" x14ac:dyDescent="0.25">
      <c r="A17">
        <v>8</v>
      </c>
      <c r="B17">
        <v>60</v>
      </c>
      <c r="C17">
        <v>2</v>
      </c>
      <c r="D17">
        <v>0</v>
      </c>
      <c r="E17">
        <v>0</v>
      </c>
      <c r="F17">
        <v>1</v>
      </c>
      <c r="G17">
        <v>10</v>
      </c>
      <c r="H17">
        <v>0</v>
      </c>
      <c r="I17">
        <v>50</v>
      </c>
      <c r="J17">
        <v>0</v>
      </c>
      <c r="K17" s="6">
        <v>0</v>
      </c>
      <c r="L17" s="5">
        <f t="shared" si="0"/>
        <v>199.5791113497782</v>
      </c>
    </row>
    <row r="18" spans="1:12" x14ac:dyDescent="0.25">
      <c r="A18">
        <v>9</v>
      </c>
      <c r="B18">
        <v>200</v>
      </c>
      <c r="C18">
        <v>8</v>
      </c>
      <c r="D18">
        <v>2</v>
      </c>
      <c r="E18">
        <v>270</v>
      </c>
      <c r="F18">
        <v>4</v>
      </c>
      <c r="G18">
        <v>28</v>
      </c>
      <c r="H18">
        <v>12</v>
      </c>
      <c r="I18">
        <v>220</v>
      </c>
      <c r="J18">
        <v>50</v>
      </c>
      <c r="K18" s="6">
        <v>1</v>
      </c>
      <c r="L18" s="5">
        <f t="shared" si="0"/>
        <v>122.9838330569853</v>
      </c>
    </row>
    <row r="19" spans="1:12" x14ac:dyDescent="0.25">
      <c r="A19">
        <v>10</v>
      </c>
      <c r="B19">
        <v>160</v>
      </c>
      <c r="C19">
        <v>4</v>
      </c>
      <c r="D19">
        <v>1.33</v>
      </c>
      <c r="E19">
        <v>280</v>
      </c>
      <c r="F19">
        <v>6.67</v>
      </c>
      <c r="G19">
        <v>18.670000000000002</v>
      </c>
      <c r="H19">
        <v>16</v>
      </c>
      <c r="I19">
        <v>320</v>
      </c>
      <c r="J19">
        <v>33.33</v>
      </c>
      <c r="K19" s="6">
        <v>1</v>
      </c>
      <c r="L19" s="5">
        <f t="shared" si="0"/>
        <v>55.135947956163712</v>
      </c>
    </row>
    <row r="20" spans="1:12" x14ac:dyDescent="0.25">
      <c r="A20">
        <v>11</v>
      </c>
      <c r="B20">
        <v>200</v>
      </c>
      <c r="C20">
        <v>6</v>
      </c>
      <c r="D20">
        <v>4</v>
      </c>
      <c r="E20">
        <v>280</v>
      </c>
      <c r="F20">
        <v>5</v>
      </c>
      <c r="G20">
        <v>21</v>
      </c>
      <c r="H20">
        <v>16</v>
      </c>
      <c r="I20">
        <v>280</v>
      </c>
      <c r="J20">
        <v>50</v>
      </c>
      <c r="K20" s="6">
        <v>1</v>
      </c>
      <c r="L20" s="5">
        <f t="shared" si="0"/>
        <v>63.215565637293608</v>
      </c>
    </row>
    <row r="21" spans="1:12" x14ac:dyDescent="0.25">
      <c r="A21">
        <v>12</v>
      </c>
      <c r="B21">
        <v>180</v>
      </c>
      <c r="C21">
        <v>4</v>
      </c>
      <c r="D21">
        <v>0</v>
      </c>
      <c r="E21">
        <v>0</v>
      </c>
      <c r="F21">
        <v>4</v>
      </c>
      <c r="G21">
        <v>30</v>
      </c>
      <c r="H21">
        <v>12</v>
      </c>
      <c r="I21">
        <v>220</v>
      </c>
      <c r="J21">
        <v>55</v>
      </c>
      <c r="K21" s="6">
        <v>1</v>
      </c>
      <c r="L21" s="5">
        <f t="shared" si="0"/>
        <v>327.12104030705558</v>
      </c>
    </row>
    <row r="22" spans="1:12" x14ac:dyDescent="0.25">
      <c r="A22">
        <v>13</v>
      </c>
      <c r="B22">
        <v>97.35</v>
      </c>
      <c r="C22">
        <v>0.88</v>
      </c>
      <c r="D22">
        <v>0</v>
      </c>
      <c r="E22">
        <v>212.39</v>
      </c>
      <c r="F22">
        <v>0</v>
      </c>
      <c r="G22">
        <v>20.350000000000001</v>
      </c>
      <c r="H22">
        <v>1.77</v>
      </c>
      <c r="I22">
        <v>26.55</v>
      </c>
      <c r="J22">
        <v>22.12</v>
      </c>
      <c r="K22" s="6">
        <v>0</v>
      </c>
      <c r="L22" s="5">
        <f t="shared" si="0"/>
        <v>61.360231504159778</v>
      </c>
    </row>
    <row r="23" spans="1:12" x14ac:dyDescent="0.25">
      <c r="A23">
        <v>14</v>
      </c>
      <c r="B23">
        <v>110</v>
      </c>
      <c r="C23">
        <v>2</v>
      </c>
      <c r="D23">
        <v>0</v>
      </c>
      <c r="E23">
        <v>290</v>
      </c>
      <c r="F23">
        <v>0</v>
      </c>
      <c r="G23">
        <v>22</v>
      </c>
      <c r="H23">
        <v>3</v>
      </c>
      <c r="I23">
        <v>35</v>
      </c>
      <c r="J23">
        <v>25</v>
      </c>
      <c r="K23" s="6">
        <v>0</v>
      </c>
      <c r="L23" s="5">
        <f t="shared" si="0"/>
        <v>112.95326532998335</v>
      </c>
    </row>
    <row r="24" spans="1:12" x14ac:dyDescent="0.25">
      <c r="A24">
        <v>15</v>
      </c>
      <c r="B24">
        <v>146.66999999999999</v>
      </c>
      <c r="C24">
        <v>1.33</v>
      </c>
      <c r="D24">
        <v>1.33</v>
      </c>
      <c r="E24">
        <v>373.33</v>
      </c>
      <c r="F24">
        <v>0</v>
      </c>
      <c r="G24">
        <v>20</v>
      </c>
      <c r="H24">
        <v>12</v>
      </c>
      <c r="I24">
        <v>60</v>
      </c>
      <c r="J24">
        <v>33.33</v>
      </c>
      <c r="K24" s="6">
        <v>0</v>
      </c>
      <c r="L24" s="5">
        <f t="shared" si="0"/>
        <v>190.42976307313472</v>
      </c>
    </row>
    <row r="25" spans="1:12" x14ac:dyDescent="0.25">
      <c r="A25">
        <v>16</v>
      </c>
      <c r="B25">
        <v>113.64</v>
      </c>
      <c r="C25">
        <v>3.41</v>
      </c>
      <c r="D25">
        <v>1.1399999999999999</v>
      </c>
      <c r="E25">
        <v>159.09</v>
      </c>
      <c r="F25">
        <v>3.41</v>
      </c>
      <c r="G25">
        <v>17.05</v>
      </c>
      <c r="H25">
        <v>5.68</v>
      </c>
      <c r="I25">
        <v>96.59</v>
      </c>
      <c r="J25">
        <v>28.41</v>
      </c>
      <c r="K25" s="6">
        <v>0</v>
      </c>
      <c r="L25" s="5">
        <f t="shared" si="0"/>
        <v>35.289943471817637</v>
      </c>
    </row>
    <row r="26" spans="1:12" x14ac:dyDescent="0.25">
      <c r="A26">
        <v>17</v>
      </c>
      <c r="B26">
        <v>440</v>
      </c>
      <c r="C26">
        <v>12</v>
      </c>
      <c r="D26">
        <v>0</v>
      </c>
      <c r="E26">
        <v>680</v>
      </c>
      <c r="F26">
        <v>12</v>
      </c>
      <c r="G26">
        <v>68</v>
      </c>
      <c r="H26">
        <v>12</v>
      </c>
      <c r="I26">
        <v>360</v>
      </c>
      <c r="J26">
        <v>100</v>
      </c>
      <c r="K26" s="6">
        <v>1</v>
      </c>
      <c r="L26" s="5">
        <f t="shared" si="0"/>
        <v>450.18066627110665</v>
      </c>
    </row>
    <row r="27" spans="1:12" x14ac:dyDescent="0.25">
      <c r="A27">
        <v>18</v>
      </c>
      <c r="B27">
        <v>363.64</v>
      </c>
      <c r="C27">
        <v>9.09</v>
      </c>
      <c r="D27">
        <v>9.09</v>
      </c>
      <c r="E27">
        <v>227.27</v>
      </c>
      <c r="F27">
        <v>9.09</v>
      </c>
      <c r="G27">
        <v>39.39</v>
      </c>
      <c r="H27">
        <v>12.12</v>
      </c>
      <c r="I27">
        <v>303.02999999999997</v>
      </c>
      <c r="J27">
        <v>75.760000000000005</v>
      </c>
      <c r="K27" s="6">
        <v>1</v>
      </c>
      <c r="L27" s="5">
        <f t="shared" si="0"/>
        <v>184.7554273104343</v>
      </c>
    </row>
    <row r="28" spans="1:12" x14ac:dyDescent="0.25">
      <c r="A28">
        <v>19</v>
      </c>
      <c r="B28">
        <v>120</v>
      </c>
      <c r="C28">
        <v>1</v>
      </c>
      <c r="D28">
        <v>2</v>
      </c>
      <c r="E28">
        <v>220</v>
      </c>
      <c r="F28">
        <v>1</v>
      </c>
      <c r="G28">
        <v>12</v>
      </c>
      <c r="H28">
        <v>11</v>
      </c>
      <c r="I28">
        <v>45</v>
      </c>
      <c r="J28">
        <v>25</v>
      </c>
      <c r="K28" s="6">
        <v>0</v>
      </c>
      <c r="L28" s="5">
        <f t="shared" si="0"/>
        <v>46.738661260223608</v>
      </c>
    </row>
    <row r="29" spans="1:12" x14ac:dyDescent="0.25">
      <c r="A29">
        <v>20</v>
      </c>
      <c r="B29">
        <v>146.66999999999999</v>
      </c>
      <c r="C29">
        <v>4</v>
      </c>
      <c r="D29">
        <v>1.33</v>
      </c>
      <c r="E29">
        <v>333.33</v>
      </c>
      <c r="F29">
        <v>3</v>
      </c>
      <c r="G29">
        <v>15.33</v>
      </c>
      <c r="H29">
        <v>13.33</v>
      </c>
      <c r="I29">
        <v>120</v>
      </c>
      <c r="J29">
        <v>33.33</v>
      </c>
      <c r="K29" s="6">
        <v>0</v>
      </c>
      <c r="L29" s="5">
        <f t="shared" si="0"/>
        <v>157.03843011607381</v>
      </c>
    </row>
    <row r="30" spans="1:12" x14ac:dyDescent="0.25">
      <c r="A30">
        <v>21</v>
      </c>
      <c r="B30">
        <v>82.71</v>
      </c>
      <c r="C30">
        <v>0.75</v>
      </c>
      <c r="D30">
        <v>0</v>
      </c>
      <c r="E30">
        <v>135.34</v>
      </c>
      <c r="F30">
        <v>0</v>
      </c>
      <c r="G30">
        <v>10.53</v>
      </c>
      <c r="H30">
        <v>8.27</v>
      </c>
      <c r="I30">
        <v>26.32</v>
      </c>
      <c r="J30">
        <v>18.8</v>
      </c>
      <c r="K30" s="6">
        <v>0</v>
      </c>
      <c r="L30" s="5">
        <f t="shared" si="0"/>
        <v>80.7541224635589</v>
      </c>
    </row>
    <row r="31" spans="1:12" x14ac:dyDescent="0.25">
      <c r="A31">
        <v>22</v>
      </c>
      <c r="B31">
        <v>110</v>
      </c>
      <c r="C31">
        <v>2</v>
      </c>
      <c r="D31">
        <v>1</v>
      </c>
      <c r="E31">
        <v>170</v>
      </c>
      <c r="F31">
        <v>1</v>
      </c>
      <c r="G31">
        <v>17</v>
      </c>
      <c r="H31">
        <v>6</v>
      </c>
      <c r="I31">
        <v>60</v>
      </c>
      <c r="J31">
        <v>100</v>
      </c>
      <c r="K31" s="6">
        <v>0</v>
      </c>
      <c r="L31" s="5">
        <f t="shared" si="0"/>
        <v>71.129492927267776</v>
      </c>
    </row>
    <row r="32" spans="1:12" x14ac:dyDescent="0.25">
      <c r="A32">
        <v>23</v>
      </c>
      <c r="B32">
        <v>186.67</v>
      </c>
      <c r="C32">
        <v>4</v>
      </c>
      <c r="D32">
        <v>1.33</v>
      </c>
      <c r="E32">
        <v>216.67</v>
      </c>
      <c r="F32">
        <v>2.67</v>
      </c>
      <c r="G32">
        <v>26.67</v>
      </c>
      <c r="H32">
        <v>12</v>
      </c>
      <c r="I32">
        <v>126.67</v>
      </c>
      <c r="J32">
        <v>133.33000000000001</v>
      </c>
      <c r="K32" s="6">
        <v>0</v>
      </c>
      <c r="L32" s="5">
        <f t="shared" si="0"/>
        <v>135.06694479267938</v>
      </c>
    </row>
    <row r="33" spans="1:12" x14ac:dyDescent="0.25">
      <c r="A33">
        <v>24</v>
      </c>
      <c r="B33">
        <v>73.33</v>
      </c>
      <c r="C33">
        <v>1.33</v>
      </c>
      <c r="D33">
        <v>0.67</v>
      </c>
      <c r="E33">
        <v>173.33</v>
      </c>
      <c r="F33">
        <v>0</v>
      </c>
      <c r="G33">
        <v>14</v>
      </c>
      <c r="H33">
        <v>2</v>
      </c>
      <c r="I33">
        <v>26.67</v>
      </c>
      <c r="J33">
        <v>16.670000000000002</v>
      </c>
      <c r="K33" s="6">
        <v>0</v>
      </c>
      <c r="L33" s="5">
        <f t="shared" si="0"/>
        <v>70.668378513890815</v>
      </c>
    </row>
    <row r="34" spans="1:12" x14ac:dyDescent="0.25">
      <c r="A34">
        <v>25</v>
      </c>
      <c r="B34">
        <v>149.25</v>
      </c>
      <c r="C34">
        <v>5.97</v>
      </c>
      <c r="D34">
        <v>2.99</v>
      </c>
      <c r="E34">
        <v>223.88</v>
      </c>
      <c r="F34">
        <v>2.99</v>
      </c>
      <c r="G34">
        <v>17.91</v>
      </c>
      <c r="H34">
        <v>8.9600000000000009</v>
      </c>
      <c r="I34">
        <v>141.79</v>
      </c>
      <c r="J34">
        <v>37.31</v>
      </c>
      <c r="K34" s="6">
        <v>0</v>
      </c>
      <c r="L34" s="5">
        <f t="shared" si="0"/>
        <v>82.729692341138716</v>
      </c>
    </row>
    <row r="35" spans="1:12" x14ac:dyDescent="0.25">
      <c r="A35">
        <v>26</v>
      </c>
      <c r="B35">
        <v>110</v>
      </c>
      <c r="C35">
        <v>2</v>
      </c>
      <c r="D35">
        <v>1</v>
      </c>
      <c r="E35">
        <v>180</v>
      </c>
      <c r="F35">
        <v>0</v>
      </c>
      <c r="G35">
        <v>12</v>
      </c>
      <c r="H35">
        <v>12</v>
      </c>
      <c r="I35">
        <v>55</v>
      </c>
      <c r="J35">
        <v>25</v>
      </c>
      <c r="K35" s="6">
        <v>0</v>
      </c>
      <c r="L35" s="5">
        <f t="shared" si="0"/>
        <v>25.157285124978554</v>
      </c>
    </row>
    <row r="36" spans="1:12" x14ac:dyDescent="0.25">
      <c r="A36">
        <v>27</v>
      </c>
      <c r="B36">
        <v>150</v>
      </c>
      <c r="C36">
        <v>4</v>
      </c>
      <c r="D36">
        <v>3</v>
      </c>
      <c r="E36">
        <v>95</v>
      </c>
      <c r="F36">
        <v>3</v>
      </c>
      <c r="G36">
        <v>15</v>
      </c>
      <c r="H36">
        <v>11</v>
      </c>
      <c r="I36">
        <v>170</v>
      </c>
      <c r="J36">
        <v>25</v>
      </c>
      <c r="K36" s="6">
        <v>0</v>
      </c>
      <c r="L36" s="5">
        <f t="shared" si="0"/>
        <v>134.88264184758003</v>
      </c>
    </row>
    <row r="37" spans="1:12" x14ac:dyDescent="0.25">
      <c r="A37">
        <v>28</v>
      </c>
      <c r="B37">
        <v>150</v>
      </c>
      <c r="C37">
        <v>4</v>
      </c>
      <c r="D37">
        <v>3</v>
      </c>
      <c r="E37">
        <v>150</v>
      </c>
      <c r="F37">
        <v>3</v>
      </c>
      <c r="G37">
        <v>16</v>
      </c>
      <c r="H37">
        <v>11</v>
      </c>
      <c r="I37">
        <v>170</v>
      </c>
      <c r="J37">
        <v>25</v>
      </c>
      <c r="K37" s="6">
        <v>0</v>
      </c>
      <c r="L37" s="5">
        <f t="shared" si="0"/>
        <v>106.18460410391717</v>
      </c>
    </row>
    <row r="38" spans="1:12" x14ac:dyDescent="0.25">
      <c r="A38">
        <v>29</v>
      </c>
      <c r="B38">
        <v>238.81</v>
      </c>
      <c r="C38">
        <v>4.4800000000000004</v>
      </c>
      <c r="D38">
        <v>2.99</v>
      </c>
      <c r="E38">
        <v>223.88</v>
      </c>
      <c r="F38">
        <v>4.4800000000000004</v>
      </c>
      <c r="G38">
        <v>25.37</v>
      </c>
      <c r="H38">
        <v>19.399999999999999</v>
      </c>
      <c r="I38">
        <v>238.81</v>
      </c>
      <c r="J38">
        <v>37.31</v>
      </c>
      <c r="K38" s="6">
        <v>1</v>
      </c>
      <c r="L38" s="5">
        <f t="shared" si="0"/>
        <v>133.70481929414268</v>
      </c>
    </row>
    <row r="39" spans="1:12" x14ac:dyDescent="0.25">
      <c r="A39">
        <v>30</v>
      </c>
      <c r="B39">
        <v>100</v>
      </c>
      <c r="C39">
        <v>2</v>
      </c>
      <c r="D39">
        <v>1</v>
      </c>
      <c r="E39">
        <v>220</v>
      </c>
      <c r="F39">
        <v>2</v>
      </c>
      <c r="G39">
        <v>15</v>
      </c>
      <c r="H39">
        <v>6</v>
      </c>
      <c r="I39">
        <v>90</v>
      </c>
      <c r="J39">
        <v>25</v>
      </c>
      <c r="K39" s="6">
        <v>0</v>
      </c>
      <c r="L39" s="5">
        <f t="shared" si="0"/>
        <v>43.843578543212601</v>
      </c>
    </row>
    <row r="40" spans="1:12" x14ac:dyDescent="0.25">
      <c r="A40">
        <v>31</v>
      </c>
      <c r="B40">
        <v>80</v>
      </c>
      <c r="C40">
        <v>2</v>
      </c>
      <c r="D40">
        <v>0</v>
      </c>
      <c r="E40">
        <v>0</v>
      </c>
      <c r="F40">
        <v>3</v>
      </c>
      <c r="G40">
        <v>16</v>
      </c>
      <c r="H40">
        <v>0</v>
      </c>
      <c r="I40">
        <v>95</v>
      </c>
      <c r="J40">
        <v>0</v>
      </c>
      <c r="K40" s="6">
        <v>0</v>
      </c>
      <c r="L40" s="5">
        <f t="shared" si="0"/>
        <v>193.81934033312353</v>
      </c>
    </row>
    <row r="41" spans="1:12" x14ac:dyDescent="0.25">
      <c r="A41">
        <v>32</v>
      </c>
      <c r="B41">
        <v>134.33000000000001</v>
      </c>
      <c r="C41">
        <v>4.4800000000000004</v>
      </c>
      <c r="D41">
        <v>0</v>
      </c>
      <c r="E41">
        <v>0</v>
      </c>
      <c r="F41">
        <v>5.97</v>
      </c>
      <c r="G41">
        <v>28.36</v>
      </c>
      <c r="H41">
        <v>0</v>
      </c>
      <c r="I41">
        <v>208.96</v>
      </c>
      <c r="J41">
        <v>0</v>
      </c>
      <c r="K41" s="6">
        <v>1</v>
      </c>
      <c r="L41" s="5">
        <f t="shared" si="0"/>
        <v>341.33525291756428</v>
      </c>
    </row>
    <row r="42" spans="1:12" x14ac:dyDescent="0.25">
      <c r="A42">
        <v>33</v>
      </c>
      <c r="B42">
        <v>134.33000000000001</v>
      </c>
      <c r="C42">
        <v>4.4800000000000004</v>
      </c>
      <c r="D42">
        <v>0</v>
      </c>
      <c r="E42">
        <v>0</v>
      </c>
      <c r="F42">
        <v>4.4800000000000004</v>
      </c>
      <c r="G42">
        <v>29.85</v>
      </c>
      <c r="H42">
        <v>0</v>
      </c>
      <c r="I42">
        <v>179.1</v>
      </c>
      <c r="J42">
        <v>0</v>
      </c>
      <c r="K42" s="6">
        <v>0</v>
      </c>
      <c r="L42" s="5">
        <f t="shared" si="0"/>
        <v>216.28008764156743</v>
      </c>
    </row>
    <row r="43" spans="1:12" x14ac:dyDescent="0.25">
      <c r="A43">
        <v>34</v>
      </c>
      <c r="B43">
        <v>146.66999999999999</v>
      </c>
      <c r="C43">
        <v>2.67</v>
      </c>
      <c r="D43">
        <v>1.33</v>
      </c>
      <c r="E43">
        <v>93.33</v>
      </c>
      <c r="F43">
        <v>1.33</v>
      </c>
      <c r="G43">
        <v>12</v>
      </c>
      <c r="H43">
        <v>20</v>
      </c>
      <c r="I43">
        <v>53.33</v>
      </c>
      <c r="J43">
        <v>33.33</v>
      </c>
      <c r="K43" s="6">
        <v>0</v>
      </c>
      <c r="L43" s="5">
        <f t="shared" si="0"/>
        <v>98.902805176509247</v>
      </c>
    </row>
    <row r="44" spans="1:12" x14ac:dyDescent="0.25">
      <c r="A44">
        <v>35</v>
      </c>
      <c r="B44">
        <v>110</v>
      </c>
      <c r="C44">
        <v>6</v>
      </c>
      <c r="D44">
        <v>0</v>
      </c>
      <c r="E44">
        <v>230</v>
      </c>
      <c r="F44">
        <v>1</v>
      </c>
      <c r="G44">
        <v>16</v>
      </c>
      <c r="H44">
        <v>3</v>
      </c>
      <c r="I44">
        <v>55</v>
      </c>
      <c r="J44">
        <v>25</v>
      </c>
      <c r="K44" s="6">
        <v>0</v>
      </c>
      <c r="L44" s="5">
        <f t="shared" si="0"/>
        <v>50.961129178690285</v>
      </c>
    </row>
    <row r="45" spans="1:12" x14ac:dyDescent="0.25">
      <c r="A45">
        <v>36</v>
      </c>
      <c r="B45">
        <v>90</v>
      </c>
      <c r="C45">
        <v>2</v>
      </c>
      <c r="D45">
        <v>0</v>
      </c>
      <c r="E45">
        <v>15</v>
      </c>
      <c r="F45">
        <v>3</v>
      </c>
      <c r="G45">
        <v>15</v>
      </c>
      <c r="H45">
        <v>5</v>
      </c>
      <c r="I45">
        <v>90</v>
      </c>
      <c r="J45">
        <v>25</v>
      </c>
      <c r="K45" s="6">
        <v>0</v>
      </c>
      <c r="L45" s="5">
        <f t="shared" si="0"/>
        <v>173.96933680596021</v>
      </c>
    </row>
    <row r="46" spans="1:12" x14ac:dyDescent="0.25">
      <c r="A46">
        <v>37</v>
      </c>
      <c r="B46">
        <v>110</v>
      </c>
      <c r="C46">
        <v>2</v>
      </c>
      <c r="D46">
        <v>1</v>
      </c>
      <c r="E46">
        <v>200</v>
      </c>
      <c r="F46">
        <v>0</v>
      </c>
      <c r="G46">
        <v>21</v>
      </c>
      <c r="H46">
        <v>3</v>
      </c>
      <c r="I46">
        <v>35</v>
      </c>
      <c r="J46">
        <v>100</v>
      </c>
      <c r="K46" s="6">
        <v>0</v>
      </c>
      <c r="L46" s="5">
        <f t="shared" si="0"/>
        <v>80.258283508822586</v>
      </c>
    </row>
    <row r="47" spans="1:12" x14ac:dyDescent="0.25">
      <c r="A47">
        <v>38</v>
      </c>
      <c r="B47">
        <v>140</v>
      </c>
      <c r="C47">
        <v>4</v>
      </c>
      <c r="D47">
        <v>1</v>
      </c>
      <c r="E47">
        <v>190</v>
      </c>
      <c r="F47">
        <v>4</v>
      </c>
      <c r="G47">
        <v>15</v>
      </c>
      <c r="H47">
        <v>14</v>
      </c>
      <c r="I47">
        <v>230</v>
      </c>
      <c r="J47">
        <v>100</v>
      </c>
      <c r="K47" s="6">
        <v>1</v>
      </c>
      <c r="L47" s="5">
        <f t="shared" si="0"/>
        <v>176.39938546771765</v>
      </c>
    </row>
    <row r="48" spans="1:12" x14ac:dyDescent="0.25">
      <c r="A48">
        <v>39</v>
      </c>
      <c r="B48">
        <v>100</v>
      </c>
      <c r="C48">
        <v>3</v>
      </c>
      <c r="D48">
        <v>1</v>
      </c>
      <c r="E48">
        <v>200</v>
      </c>
      <c r="F48">
        <v>3</v>
      </c>
      <c r="G48">
        <v>16</v>
      </c>
      <c r="H48">
        <v>3</v>
      </c>
      <c r="I48">
        <v>110</v>
      </c>
      <c r="J48">
        <v>100</v>
      </c>
      <c r="K48" s="6">
        <v>0</v>
      </c>
      <c r="L48" s="5">
        <f t="shared" si="0"/>
        <v>79.969971255164126</v>
      </c>
    </row>
    <row r="49" spans="1:12" x14ac:dyDescent="0.25">
      <c r="A49">
        <v>40</v>
      </c>
      <c r="B49">
        <v>146.66999999999999</v>
      </c>
      <c r="C49">
        <v>2.67</v>
      </c>
      <c r="D49">
        <v>1.33</v>
      </c>
      <c r="E49">
        <v>333.33</v>
      </c>
      <c r="F49">
        <v>0</v>
      </c>
      <c r="G49">
        <v>28</v>
      </c>
      <c r="H49">
        <v>4</v>
      </c>
      <c r="I49">
        <v>80</v>
      </c>
      <c r="J49">
        <v>33.33</v>
      </c>
      <c r="K49" s="6">
        <v>0</v>
      </c>
      <c r="L49" s="5">
        <f t="shared" si="0"/>
        <v>150.83518277938413</v>
      </c>
    </row>
    <row r="50" spans="1:12" x14ac:dyDescent="0.25">
      <c r="A50">
        <v>41</v>
      </c>
      <c r="B50">
        <v>110</v>
      </c>
      <c r="C50">
        <v>1</v>
      </c>
      <c r="D50">
        <v>1</v>
      </c>
      <c r="E50">
        <v>140</v>
      </c>
      <c r="F50">
        <v>0</v>
      </c>
      <c r="G50">
        <v>13</v>
      </c>
      <c r="H50">
        <v>11</v>
      </c>
      <c r="I50">
        <v>25</v>
      </c>
      <c r="J50">
        <v>25</v>
      </c>
      <c r="K50" s="6">
        <v>0</v>
      </c>
      <c r="L50" s="5">
        <f t="shared" si="0"/>
        <v>68.809534744703413</v>
      </c>
    </row>
    <row r="51" spans="1:12" x14ac:dyDescent="0.25">
      <c r="A51">
        <v>42</v>
      </c>
      <c r="B51">
        <v>149.25</v>
      </c>
      <c r="C51">
        <v>4.4800000000000004</v>
      </c>
      <c r="D51">
        <v>1.49</v>
      </c>
      <c r="E51">
        <v>343.28</v>
      </c>
      <c r="F51">
        <v>4.4800000000000004</v>
      </c>
      <c r="G51">
        <v>25.37</v>
      </c>
      <c r="H51">
        <v>4.4800000000000004</v>
      </c>
      <c r="I51">
        <v>171.64</v>
      </c>
      <c r="J51">
        <v>37.31</v>
      </c>
      <c r="K51" s="6">
        <v>1</v>
      </c>
      <c r="L51" s="5">
        <f t="shared" si="0"/>
        <v>179.57696848864066</v>
      </c>
    </row>
    <row r="52" spans="1:12" x14ac:dyDescent="0.25">
      <c r="A52">
        <v>43</v>
      </c>
      <c r="B52">
        <v>100</v>
      </c>
      <c r="C52">
        <v>3</v>
      </c>
      <c r="D52">
        <v>1</v>
      </c>
      <c r="E52">
        <v>200</v>
      </c>
      <c r="F52">
        <v>3</v>
      </c>
      <c r="G52">
        <v>17</v>
      </c>
      <c r="H52">
        <v>3</v>
      </c>
      <c r="I52">
        <v>110</v>
      </c>
      <c r="J52">
        <v>25</v>
      </c>
      <c r="K52" s="6">
        <v>0</v>
      </c>
      <c r="L52" s="5">
        <f t="shared" si="0"/>
        <v>44.352900289498969</v>
      </c>
    </row>
    <row r="53" spans="1:12" x14ac:dyDescent="0.25">
      <c r="A53">
        <v>44</v>
      </c>
      <c r="B53">
        <v>146.66999999999999</v>
      </c>
      <c r="C53">
        <v>2.67</v>
      </c>
      <c r="D53">
        <v>0</v>
      </c>
      <c r="E53">
        <v>266.67</v>
      </c>
      <c r="F53">
        <v>1.33</v>
      </c>
      <c r="G53">
        <v>21.33</v>
      </c>
      <c r="H53">
        <v>10.67</v>
      </c>
      <c r="I53">
        <v>80</v>
      </c>
      <c r="J53">
        <v>33.33</v>
      </c>
      <c r="K53" s="6">
        <v>0</v>
      </c>
      <c r="L53" s="5">
        <f t="shared" si="0"/>
        <v>85.746640630842506</v>
      </c>
    </row>
    <row r="54" spans="1:12" x14ac:dyDescent="0.25">
      <c r="A54">
        <v>45</v>
      </c>
      <c r="B54">
        <v>212.12</v>
      </c>
      <c r="C54">
        <v>12.12</v>
      </c>
      <c r="D54">
        <v>3.03</v>
      </c>
      <c r="E54">
        <v>393.94</v>
      </c>
      <c r="F54">
        <v>30.3</v>
      </c>
      <c r="G54">
        <v>15.15</v>
      </c>
      <c r="H54">
        <v>18.18</v>
      </c>
      <c r="I54">
        <v>848.48</v>
      </c>
      <c r="J54">
        <v>75.760000000000005</v>
      </c>
      <c r="K54" s="6">
        <v>1</v>
      </c>
      <c r="L54" s="5">
        <f t="shared" si="0"/>
        <v>519.65152028916748</v>
      </c>
    </row>
    <row r="55" spans="1:12" x14ac:dyDescent="0.25">
      <c r="A55">
        <v>46</v>
      </c>
      <c r="B55">
        <v>120</v>
      </c>
      <c r="C55">
        <v>3</v>
      </c>
      <c r="D55">
        <v>5</v>
      </c>
      <c r="E55">
        <v>15</v>
      </c>
      <c r="F55">
        <v>2</v>
      </c>
      <c r="G55">
        <v>8</v>
      </c>
      <c r="H55">
        <v>8</v>
      </c>
      <c r="I55">
        <v>135</v>
      </c>
      <c r="J55">
        <v>0</v>
      </c>
      <c r="K55" s="6">
        <v>0</v>
      </c>
      <c r="L55" s="5">
        <f t="shared" si="0"/>
        <v>183.94751695758077</v>
      </c>
    </row>
    <row r="56" spans="1:12" x14ac:dyDescent="0.25">
      <c r="A56">
        <v>47</v>
      </c>
      <c r="B56">
        <v>212.12</v>
      </c>
      <c r="C56">
        <v>12.12</v>
      </c>
      <c r="D56">
        <v>3.03</v>
      </c>
      <c r="E56">
        <v>787.88</v>
      </c>
      <c r="F56">
        <v>27.27</v>
      </c>
      <c r="G56">
        <v>21.21</v>
      </c>
      <c r="H56">
        <v>15.15</v>
      </c>
      <c r="I56">
        <v>969.7</v>
      </c>
      <c r="J56">
        <v>75.760000000000005</v>
      </c>
      <c r="K56" s="6">
        <v>1</v>
      </c>
      <c r="L56" s="5">
        <f t="shared" si="0"/>
        <v>796.35542462505532</v>
      </c>
    </row>
    <row r="57" spans="1:12" x14ac:dyDescent="0.25">
      <c r="A57">
        <v>48</v>
      </c>
      <c r="B57">
        <v>100</v>
      </c>
      <c r="C57">
        <v>8</v>
      </c>
      <c r="D57">
        <v>0</v>
      </c>
      <c r="E57">
        <v>280</v>
      </c>
      <c r="F57">
        <v>28</v>
      </c>
      <c r="G57">
        <v>16</v>
      </c>
      <c r="H57">
        <v>0</v>
      </c>
      <c r="I57">
        <v>660</v>
      </c>
      <c r="J57">
        <v>50</v>
      </c>
      <c r="K57" s="6">
        <v>1</v>
      </c>
      <c r="L57" s="5">
        <f t="shared" si="0"/>
        <v>339.59252790891946</v>
      </c>
    </row>
    <row r="58" spans="1:12" x14ac:dyDescent="0.25">
      <c r="A58">
        <v>49</v>
      </c>
      <c r="B58">
        <v>146.66999999999999</v>
      </c>
      <c r="C58">
        <v>2.67</v>
      </c>
      <c r="D58">
        <v>2.67</v>
      </c>
      <c r="E58">
        <v>266.67</v>
      </c>
      <c r="F58">
        <v>1.33</v>
      </c>
      <c r="G58">
        <v>18.670000000000002</v>
      </c>
      <c r="H58">
        <v>10.67</v>
      </c>
      <c r="I58">
        <v>120</v>
      </c>
      <c r="J58">
        <v>33.33</v>
      </c>
      <c r="K58" s="6">
        <v>0</v>
      </c>
      <c r="L58" s="5">
        <f t="shared" si="0"/>
        <v>96.727443497844504</v>
      </c>
    </row>
    <row r="59" spans="1:12" x14ac:dyDescent="0.25">
      <c r="A59">
        <v>50</v>
      </c>
      <c r="B59">
        <v>146.66999999999999</v>
      </c>
      <c r="C59">
        <v>2.67</v>
      </c>
      <c r="D59">
        <v>2.67</v>
      </c>
      <c r="E59">
        <v>240</v>
      </c>
      <c r="F59">
        <v>2</v>
      </c>
      <c r="G59">
        <v>14</v>
      </c>
      <c r="H59">
        <v>13.33</v>
      </c>
      <c r="I59">
        <v>93.33</v>
      </c>
      <c r="J59">
        <v>33.33</v>
      </c>
      <c r="K59" s="6">
        <v>0</v>
      </c>
      <c r="L59" s="5">
        <f t="shared" si="0"/>
        <v>63.680437059510155</v>
      </c>
    </row>
    <row r="60" spans="1:12" x14ac:dyDescent="0.25">
      <c r="A60">
        <v>51</v>
      </c>
      <c r="B60">
        <v>110</v>
      </c>
      <c r="C60">
        <v>2</v>
      </c>
      <c r="D60">
        <v>0</v>
      </c>
      <c r="E60">
        <v>125</v>
      </c>
      <c r="F60">
        <v>1</v>
      </c>
      <c r="G60">
        <v>11</v>
      </c>
      <c r="H60">
        <v>14</v>
      </c>
      <c r="I60">
        <v>30</v>
      </c>
      <c r="J60">
        <v>25</v>
      </c>
      <c r="K60" s="6">
        <v>0</v>
      </c>
      <c r="L60" s="5">
        <f t="shared" si="0"/>
        <v>76.752557929398165</v>
      </c>
    </row>
    <row r="61" spans="1:12" x14ac:dyDescent="0.25">
      <c r="A61">
        <v>52</v>
      </c>
      <c r="B61">
        <v>173.33</v>
      </c>
      <c r="C61">
        <v>4</v>
      </c>
      <c r="D61">
        <v>2.67</v>
      </c>
      <c r="E61">
        <v>280</v>
      </c>
      <c r="F61">
        <v>2.67</v>
      </c>
      <c r="G61">
        <v>24</v>
      </c>
      <c r="H61">
        <v>10.67</v>
      </c>
      <c r="I61">
        <v>133.33000000000001</v>
      </c>
      <c r="J61">
        <v>33.33</v>
      </c>
      <c r="K61" s="6">
        <v>0</v>
      </c>
      <c r="L61" s="5">
        <f t="shared" si="0"/>
        <v>123.47272041696968</v>
      </c>
    </row>
    <row r="62" spans="1:12" x14ac:dyDescent="0.25">
      <c r="A62">
        <v>53</v>
      </c>
      <c r="B62">
        <v>134.33000000000001</v>
      </c>
      <c r="C62">
        <v>2.99</v>
      </c>
      <c r="D62">
        <v>1.49</v>
      </c>
      <c r="E62">
        <v>298.51</v>
      </c>
      <c r="F62">
        <v>5.97</v>
      </c>
      <c r="G62">
        <v>22.39</v>
      </c>
      <c r="H62">
        <v>8.9600000000000009</v>
      </c>
      <c r="I62">
        <v>186.57</v>
      </c>
      <c r="J62">
        <v>37.31</v>
      </c>
      <c r="K62" s="6">
        <v>1</v>
      </c>
      <c r="L62" s="5">
        <f t="shared" si="0"/>
        <v>166.60127734075223</v>
      </c>
    </row>
    <row r="63" spans="1:12" x14ac:dyDescent="0.25">
      <c r="A63">
        <v>54</v>
      </c>
      <c r="B63">
        <v>134.33000000000001</v>
      </c>
      <c r="C63">
        <v>4.4800000000000004</v>
      </c>
      <c r="D63">
        <v>0</v>
      </c>
      <c r="E63">
        <v>313.43</v>
      </c>
      <c r="F63">
        <v>7.46</v>
      </c>
      <c r="G63">
        <v>19.399999999999999</v>
      </c>
      <c r="H63">
        <v>7.46</v>
      </c>
      <c r="I63">
        <v>283.58</v>
      </c>
      <c r="J63">
        <v>37.31</v>
      </c>
      <c r="K63" s="6">
        <v>1</v>
      </c>
      <c r="L63" s="5">
        <f t="shared" si="0"/>
        <v>88.757357609113512</v>
      </c>
    </row>
    <row r="64" spans="1:12" x14ac:dyDescent="0.25">
      <c r="A64">
        <v>55</v>
      </c>
      <c r="B64">
        <v>160</v>
      </c>
      <c r="C64">
        <v>1.33</v>
      </c>
      <c r="D64">
        <v>2.67</v>
      </c>
      <c r="E64">
        <v>293.33</v>
      </c>
      <c r="F64">
        <v>0</v>
      </c>
      <c r="G64">
        <v>16</v>
      </c>
      <c r="H64">
        <v>16</v>
      </c>
      <c r="I64">
        <v>46.67</v>
      </c>
      <c r="J64">
        <v>33.33</v>
      </c>
      <c r="K64" s="6">
        <v>0</v>
      </c>
      <c r="L64" s="5">
        <f t="shared" si="0"/>
        <v>118.6499785675928</v>
      </c>
    </row>
    <row r="65" spans="1:12" x14ac:dyDescent="0.25">
      <c r="A65">
        <v>56</v>
      </c>
      <c r="B65">
        <v>88</v>
      </c>
      <c r="C65">
        <v>4.8</v>
      </c>
      <c r="D65">
        <v>1.6</v>
      </c>
      <c r="E65">
        <v>232</v>
      </c>
      <c r="F65">
        <v>1.6</v>
      </c>
      <c r="G65">
        <v>13.6</v>
      </c>
      <c r="H65">
        <v>0.8</v>
      </c>
      <c r="I65">
        <v>84</v>
      </c>
      <c r="J65">
        <v>20</v>
      </c>
      <c r="K65" s="6">
        <v>0</v>
      </c>
      <c r="L65" s="5">
        <f t="shared" si="0"/>
        <v>59.60158679687666</v>
      </c>
    </row>
    <row r="66" spans="1:12" x14ac:dyDescent="0.25">
      <c r="A66">
        <v>57</v>
      </c>
      <c r="B66">
        <v>160</v>
      </c>
      <c r="C66">
        <v>1.33</v>
      </c>
      <c r="D66">
        <v>4</v>
      </c>
      <c r="E66">
        <v>280</v>
      </c>
      <c r="F66">
        <v>0</v>
      </c>
      <c r="G66">
        <v>17.329999999999998</v>
      </c>
      <c r="H66">
        <v>12</v>
      </c>
      <c r="I66">
        <v>60</v>
      </c>
      <c r="J66">
        <v>33.33</v>
      </c>
      <c r="K66" s="6">
        <v>0</v>
      </c>
      <c r="L66" s="5">
        <f t="shared" si="0"/>
        <v>103.75380579977002</v>
      </c>
    </row>
    <row r="67" spans="1:12" x14ac:dyDescent="0.25">
      <c r="A67">
        <v>58</v>
      </c>
      <c r="B67">
        <v>220</v>
      </c>
      <c r="C67">
        <v>6</v>
      </c>
      <c r="D67">
        <v>4</v>
      </c>
      <c r="E67">
        <v>280</v>
      </c>
      <c r="F67">
        <v>4</v>
      </c>
      <c r="G67">
        <v>26</v>
      </c>
      <c r="H67">
        <v>14</v>
      </c>
      <c r="I67">
        <v>210</v>
      </c>
      <c r="J67">
        <v>50</v>
      </c>
      <c r="K67" s="6">
        <v>1</v>
      </c>
      <c r="L67" s="5">
        <f t="shared" si="0"/>
        <v>131.57248784234793</v>
      </c>
    </row>
    <row r="68" spans="1:12" x14ac:dyDescent="0.25">
      <c r="A68">
        <v>59</v>
      </c>
      <c r="B68">
        <v>110</v>
      </c>
      <c r="C68">
        <v>1</v>
      </c>
      <c r="D68">
        <v>1</v>
      </c>
      <c r="E68">
        <v>180</v>
      </c>
      <c r="F68">
        <v>0</v>
      </c>
      <c r="G68">
        <v>12</v>
      </c>
      <c r="H68">
        <v>13</v>
      </c>
      <c r="I68">
        <v>55</v>
      </c>
      <c r="J68">
        <v>25</v>
      </c>
      <c r="K68" s="6">
        <v>0</v>
      </c>
      <c r="L68" s="5">
        <f t="shared" si="0"/>
        <v>25.36656935837626</v>
      </c>
    </row>
    <row r="69" spans="1:12" x14ac:dyDescent="0.25">
      <c r="A69">
        <v>60</v>
      </c>
      <c r="B69">
        <v>110</v>
      </c>
      <c r="C69">
        <v>2</v>
      </c>
      <c r="D69">
        <v>0</v>
      </c>
      <c r="E69">
        <v>280</v>
      </c>
      <c r="F69">
        <v>0</v>
      </c>
      <c r="G69">
        <v>22</v>
      </c>
      <c r="H69">
        <v>3</v>
      </c>
      <c r="I69">
        <v>25</v>
      </c>
      <c r="J69">
        <v>25</v>
      </c>
      <c r="K69" s="6">
        <v>0</v>
      </c>
      <c r="L69" s="5">
        <f t="shared" si="0"/>
        <v>107.98656324290216</v>
      </c>
    </row>
    <row r="70" spans="1:12" x14ac:dyDescent="0.25">
      <c r="A70">
        <v>61</v>
      </c>
      <c r="B70">
        <v>100</v>
      </c>
      <c r="C70">
        <v>2</v>
      </c>
      <c r="D70">
        <v>0</v>
      </c>
      <c r="E70">
        <v>290</v>
      </c>
      <c r="F70">
        <v>1</v>
      </c>
      <c r="G70">
        <v>21</v>
      </c>
      <c r="H70">
        <v>2</v>
      </c>
      <c r="I70">
        <v>35</v>
      </c>
      <c r="J70">
        <v>25</v>
      </c>
      <c r="K70" s="6">
        <v>0</v>
      </c>
      <c r="L70" s="5">
        <f t="shared" si="0"/>
        <v>114.31429075921585</v>
      </c>
    </row>
    <row r="71" spans="1:12" x14ac:dyDescent="0.25">
      <c r="A71">
        <v>62</v>
      </c>
      <c r="B71">
        <v>110</v>
      </c>
      <c r="C71">
        <v>1</v>
      </c>
      <c r="D71">
        <v>0</v>
      </c>
      <c r="E71">
        <v>90</v>
      </c>
      <c r="F71">
        <v>1</v>
      </c>
      <c r="G71">
        <v>13</v>
      </c>
      <c r="H71">
        <v>12</v>
      </c>
      <c r="I71">
        <v>20</v>
      </c>
      <c r="J71">
        <v>25</v>
      </c>
      <c r="K71" s="6">
        <v>0</v>
      </c>
      <c r="L71" s="5">
        <f t="shared" si="0"/>
        <v>110.90582350430098</v>
      </c>
    </row>
    <row r="72" spans="1:12" x14ac:dyDescent="0.25">
      <c r="A72">
        <v>63</v>
      </c>
      <c r="B72">
        <v>110</v>
      </c>
      <c r="C72">
        <v>1</v>
      </c>
      <c r="D72">
        <v>1</v>
      </c>
      <c r="E72">
        <v>180</v>
      </c>
      <c r="F72">
        <v>0</v>
      </c>
      <c r="G72">
        <v>12</v>
      </c>
      <c r="H72">
        <v>13</v>
      </c>
      <c r="I72">
        <v>65</v>
      </c>
      <c r="J72">
        <v>25</v>
      </c>
      <c r="K72" s="6">
        <v>0</v>
      </c>
      <c r="L72" s="5">
        <f t="shared" si="0"/>
        <v>18.658606867718795</v>
      </c>
    </row>
    <row r="73" spans="1:12" x14ac:dyDescent="0.25">
      <c r="A73">
        <v>64</v>
      </c>
      <c r="B73">
        <v>220</v>
      </c>
      <c r="C73">
        <v>6</v>
      </c>
      <c r="D73">
        <v>6</v>
      </c>
      <c r="E73">
        <v>280</v>
      </c>
      <c r="F73">
        <v>8</v>
      </c>
      <c r="G73">
        <v>20</v>
      </c>
      <c r="H73">
        <v>14</v>
      </c>
      <c r="I73">
        <v>320</v>
      </c>
      <c r="J73">
        <v>50</v>
      </c>
      <c r="K73" s="6">
        <v>1</v>
      </c>
      <c r="L73" s="5">
        <f t="shared" si="0"/>
        <v>35.674354332276238</v>
      </c>
    </row>
    <row r="74" spans="1:12" x14ac:dyDescent="0.25">
      <c r="A74">
        <v>65</v>
      </c>
      <c r="B74">
        <v>110</v>
      </c>
      <c r="C74">
        <v>2</v>
      </c>
      <c r="D74">
        <v>0</v>
      </c>
      <c r="E74">
        <v>220</v>
      </c>
      <c r="F74">
        <v>1</v>
      </c>
      <c r="G74">
        <v>21</v>
      </c>
      <c r="H74">
        <v>3</v>
      </c>
      <c r="I74">
        <v>30</v>
      </c>
      <c r="J74">
        <v>25</v>
      </c>
      <c r="K74" s="6">
        <v>0</v>
      </c>
      <c r="L74" s="5">
        <f t="shared" si="0"/>
        <v>58.493912854358719</v>
      </c>
    </row>
    <row r="75" spans="1:12" x14ac:dyDescent="0.25">
      <c r="A75">
        <v>66</v>
      </c>
      <c r="B75">
        <v>133.33000000000001</v>
      </c>
      <c r="C75">
        <v>2.67</v>
      </c>
      <c r="D75">
        <v>1.33</v>
      </c>
      <c r="E75">
        <v>186.67</v>
      </c>
      <c r="F75">
        <v>2.67</v>
      </c>
      <c r="G75">
        <v>14.67</v>
      </c>
      <c r="H75">
        <v>13.33</v>
      </c>
      <c r="I75">
        <v>160</v>
      </c>
      <c r="J75">
        <v>33.33</v>
      </c>
      <c r="K75" s="6">
        <v>0</v>
      </c>
      <c r="L75" s="5">
        <f t="shared" ref="L75:L83" si="1">SQRT(IF(K75,SUMXMY2($B$6:$J$6,B75:J75),SUMXMY2($B$5:$J$5,B75:J75)))</f>
        <v>86.405431557002117</v>
      </c>
    </row>
    <row r="76" spans="1:12" x14ac:dyDescent="0.25">
      <c r="A76">
        <v>67</v>
      </c>
      <c r="B76">
        <v>133.33000000000001</v>
      </c>
      <c r="C76">
        <v>2.67</v>
      </c>
      <c r="D76">
        <v>0</v>
      </c>
      <c r="E76">
        <v>253.33</v>
      </c>
      <c r="F76">
        <v>1.33</v>
      </c>
      <c r="G76">
        <v>24</v>
      </c>
      <c r="H76">
        <v>6.67</v>
      </c>
      <c r="I76">
        <v>106.67</v>
      </c>
      <c r="J76">
        <v>33.33</v>
      </c>
      <c r="K76" s="6">
        <v>0</v>
      </c>
      <c r="L76" s="5">
        <f t="shared" si="1"/>
        <v>76.530734139536335</v>
      </c>
    </row>
    <row r="77" spans="1:12" x14ac:dyDescent="0.25">
      <c r="A77">
        <v>68</v>
      </c>
      <c r="B77">
        <v>110</v>
      </c>
      <c r="C77">
        <v>2</v>
      </c>
      <c r="D77">
        <v>1</v>
      </c>
      <c r="E77">
        <v>125</v>
      </c>
      <c r="F77">
        <v>1</v>
      </c>
      <c r="G77">
        <v>11</v>
      </c>
      <c r="H77">
        <v>13</v>
      </c>
      <c r="I77">
        <v>30</v>
      </c>
      <c r="J77">
        <v>25</v>
      </c>
      <c r="K77" s="6">
        <v>0</v>
      </c>
      <c r="L77" s="5">
        <f t="shared" si="1"/>
        <v>76.676143082032965</v>
      </c>
    </row>
    <row r="78" spans="1:12" x14ac:dyDescent="0.25">
      <c r="A78">
        <v>69</v>
      </c>
      <c r="B78">
        <v>146.66999999999999</v>
      </c>
      <c r="C78">
        <v>1.33</v>
      </c>
      <c r="D78">
        <v>0</v>
      </c>
      <c r="E78">
        <v>266.67</v>
      </c>
      <c r="F78">
        <v>1.33</v>
      </c>
      <c r="G78">
        <v>18.670000000000002</v>
      </c>
      <c r="H78">
        <v>14.67</v>
      </c>
      <c r="I78">
        <v>33.33</v>
      </c>
      <c r="J78">
        <v>33.33</v>
      </c>
      <c r="K78" s="6">
        <v>0</v>
      </c>
      <c r="L78" s="5">
        <f t="shared" si="1"/>
        <v>95.197828830757672</v>
      </c>
    </row>
    <row r="79" spans="1:12" x14ac:dyDescent="0.25">
      <c r="A79">
        <v>70</v>
      </c>
      <c r="B79">
        <v>125</v>
      </c>
      <c r="C79">
        <v>3.75</v>
      </c>
      <c r="D79">
        <v>0</v>
      </c>
      <c r="E79">
        <v>0</v>
      </c>
      <c r="F79">
        <v>3.75</v>
      </c>
      <c r="G79">
        <v>17.5</v>
      </c>
      <c r="H79">
        <v>8.75</v>
      </c>
      <c r="I79">
        <v>125</v>
      </c>
      <c r="J79">
        <v>31.25</v>
      </c>
      <c r="K79" s="6">
        <v>0</v>
      </c>
      <c r="L79" s="5">
        <f t="shared" si="1"/>
        <v>192.13856116658926</v>
      </c>
    </row>
    <row r="80" spans="1:12" x14ac:dyDescent="0.25">
      <c r="A80">
        <v>71</v>
      </c>
      <c r="B80">
        <v>179.1</v>
      </c>
      <c r="C80">
        <v>4.4800000000000004</v>
      </c>
      <c r="D80">
        <v>2.99</v>
      </c>
      <c r="E80">
        <v>238.81</v>
      </c>
      <c r="F80">
        <v>7.46</v>
      </c>
      <c r="G80">
        <v>17.91</v>
      </c>
      <c r="H80">
        <v>14.93</v>
      </c>
      <c r="I80">
        <v>298.51</v>
      </c>
      <c r="J80">
        <v>37.31</v>
      </c>
      <c r="K80" s="6">
        <v>1</v>
      </c>
      <c r="L80" s="5">
        <f t="shared" si="1"/>
        <v>81.22554721675418</v>
      </c>
    </row>
    <row r="81" spans="1:12" x14ac:dyDescent="0.25">
      <c r="A81">
        <v>72</v>
      </c>
      <c r="B81">
        <v>179.1</v>
      </c>
      <c r="C81">
        <v>4.4800000000000004</v>
      </c>
      <c r="D81">
        <v>0</v>
      </c>
      <c r="E81">
        <v>358.21</v>
      </c>
      <c r="F81">
        <v>7.46</v>
      </c>
      <c r="G81">
        <v>20.9</v>
      </c>
      <c r="H81">
        <v>17.91</v>
      </c>
      <c r="I81">
        <v>283.58</v>
      </c>
      <c r="J81">
        <v>37.31</v>
      </c>
      <c r="K81" s="6">
        <v>1</v>
      </c>
      <c r="L81" s="5">
        <f t="shared" si="1"/>
        <v>81.459357923988208</v>
      </c>
    </row>
    <row r="82" spans="1:12" x14ac:dyDescent="0.25">
      <c r="A82">
        <v>73</v>
      </c>
      <c r="B82">
        <v>146.66999999999999</v>
      </c>
      <c r="C82">
        <v>1.33</v>
      </c>
      <c r="D82">
        <v>1.33</v>
      </c>
      <c r="E82">
        <v>180</v>
      </c>
      <c r="F82">
        <v>0</v>
      </c>
      <c r="G82">
        <v>17.329999999999998</v>
      </c>
      <c r="H82">
        <v>16</v>
      </c>
      <c r="I82">
        <v>33.33</v>
      </c>
      <c r="J82">
        <v>33.33</v>
      </c>
      <c r="K82" s="6">
        <v>0</v>
      </c>
      <c r="L82" s="5">
        <f t="shared" si="1"/>
        <v>49.98101592156538</v>
      </c>
    </row>
    <row r="83" spans="1:12" x14ac:dyDescent="0.25">
      <c r="A83">
        <v>74</v>
      </c>
      <c r="B83">
        <v>113.64</v>
      </c>
      <c r="C83">
        <v>2.27</v>
      </c>
      <c r="D83">
        <v>0</v>
      </c>
      <c r="E83">
        <v>51.14</v>
      </c>
      <c r="F83">
        <v>0</v>
      </c>
      <c r="G83">
        <v>12.5</v>
      </c>
      <c r="H83">
        <v>17.05</v>
      </c>
      <c r="I83">
        <v>45.45</v>
      </c>
      <c r="J83">
        <v>28.41</v>
      </c>
      <c r="K83" s="6">
        <v>0</v>
      </c>
      <c r="L83" s="5">
        <f t="shared" si="1"/>
        <v>138.00110368376184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Laguna</dc:creator>
  <cp:lastModifiedBy>Manuel Laguna</cp:lastModifiedBy>
  <dcterms:created xsi:type="dcterms:W3CDTF">2015-02-04T20:04:03Z</dcterms:created>
  <dcterms:modified xsi:type="dcterms:W3CDTF">2015-02-05T23:01:53Z</dcterms:modified>
</cp:coreProperties>
</file>